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spinar/Downloads/"/>
    </mc:Choice>
  </mc:AlternateContent>
  <xr:revisionPtr revIDLastSave="0" documentId="8_{4C7B1F2F-1022-1B40-AB84-947759D5C75B}" xr6:coauthVersionLast="47" xr6:coauthVersionMax="47" xr10:uidLastSave="{00000000-0000-0000-0000-000000000000}"/>
  <bookViews>
    <workbookView xWindow="0" yWindow="500" windowWidth="23260" windowHeight="12580" tabRatio="500" xr2:uid="{00000000-000D-0000-FFFF-FFFF00000000}"/>
  </bookViews>
  <sheets>
    <sheet name="Lig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Y30" i="1" l="1"/>
  <c r="Y31" i="1"/>
  <c r="Y28" i="1"/>
  <c r="Y29" i="1"/>
  <c r="Y27" i="1"/>
  <c r="Y26" i="1"/>
  <c r="Y25" i="1"/>
  <c r="Y20" i="1"/>
  <c r="Y18" i="1"/>
  <c r="Y17" i="1"/>
  <c r="Y19" i="1"/>
  <c r="Y16" i="1"/>
  <c r="Y5" i="1"/>
  <c r="Y7" i="1"/>
  <c r="Y6" i="1"/>
  <c r="Y8" i="1"/>
  <c r="Y9" i="1"/>
  <c r="Y10" i="1"/>
  <c r="Y11" i="1"/>
  <c r="Y4" i="1"/>
  <c r="S31" i="1"/>
  <c r="M31" i="1"/>
  <c r="S30" i="1"/>
  <c r="M30" i="1"/>
  <c r="S28" i="1"/>
  <c r="M28" i="1"/>
  <c r="B28" i="1" s="1"/>
  <c r="S29" i="1"/>
  <c r="M29" i="1"/>
  <c r="B29" i="1"/>
  <c r="S27" i="1"/>
  <c r="M27" i="1"/>
  <c r="S26" i="1"/>
  <c r="M26" i="1"/>
  <c r="S25" i="1"/>
  <c r="M25" i="1"/>
  <c r="S20" i="1"/>
  <c r="M20" i="1"/>
  <c r="S18" i="1"/>
  <c r="M18" i="1"/>
  <c r="S17" i="1"/>
  <c r="M17" i="1"/>
  <c r="S19" i="1"/>
  <c r="M19" i="1"/>
  <c r="S16" i="1"/>
  <c r="M16" i="1"/>
  <c r="B16" i="1" s="1"/>
  <c r="S11" i="1"/>
  <c r="M11" i="1"/>
  <c r="S10" i="1"/>
  <c r="M10" i="1"/>
  <c r="B10" i="1" s="1"/>
  <c r="S9" i="1"/>
  <c r="M9" i="1"/>
  <c r="S8" i="1"/>
  <c r="M8" i="1"/>
  <c r="B8" i="1" s="1"/>
  <c r="S6" i="1"/>
  <c r="M6" i="1"/>
  <c r="S7" i="1"/>
  <c r="M7" i="1"/>
  <c r="S5" i="1"/>
  <c r="M5" i="1"/>
  <c r="S4" i="1"/>
  <c r="M4" i="1"/>
  <c r="B27" i="1" l="1"/>
  <c r="B31" i="1"/>
  <c r="B11" i="1"/>
  <c r="B19" i="1"/>
  <c r="B30" i="1"/>
  <c r="B26" i="1"/>
  <c r="B25" i="1"/>
  <c r="B20" i="1"/>
  <c r="B17" i="1"/>
  <c r="B4" i="1"/>
  <c r="B9" i="1"/>
  <c r="B6" i="1"/>
  <c r="B18" i="1"/>
  <c r="B7" i="1"/>
  <c r="B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Zahradník</author>
  </authors>
  <commentList>
    <comment ref="X7" authorId="0" shapeId="0" xr:uid="{14080113-6009-4DA8-9D3B-0679AB9D2515}">
      <text>
        <r>
          <rPr>
            <b/>
            <sz val="9"/>
            <color indexed="81"/>
            <rFont val="Tahoma"/>
            <charset val="1"/>
          </rPr>
          <t>Martin Zahradník:</t>
        </r>
        <r>
          <rPr>
            <sz val="9"/>
            <color indexed="81"/>
            <rFont val="Tahoma"/>
            <charset val="1"/>
          </rPr>
          <t xml:space="preserve">
2;</t>
        </r>
      </text>
    </comment>
  </commentList>
</comments>
</file>

<file path=xl/sharedStrings.xml><?xml version="1.0" encoding="utf-8"?>
<sst xmlns="http://schemas.openxmlformats.org/spreadsheetml/2006/main" count="134" uniqueCount="41">
  <si>
    <t>I. LIGA ODDÍLOVÝCH DRUŽSTEV MUŽŮ - REFLEXNÍ LUK</t>
  </si>
  <si>
    <t>Celkem</t>
  </si>
  <si>
    <t>1. kolo</t>
  </si>
  <si>
    <t>2. kolo</t>
  </si>
  <si>
    <t>3. kolo</t>
  </si>
  <si>
    <t>4. kolo</t>
  </si>
  <si>
    <t>Pořadí</t>
  </si>
  <si>
    <t>Body</t>
  </si>
  <si>
    <t>Družstvo</t>
  </si>
  <si>
    <t>Výsledek</t>
  </si>
  <si>
    <t>Datum</t>
  </si>
  <si>
    <t>Q-pořadí</t>
  </si>
  <si>
    <t>Q-body</t>
  </si>
  <si>
    <t>E-pořadí</t>
  </si>
  <si>
    <t>E-body</t>
  </si>
  <si>
    <r>
      <rPr>
        <sz val="8"/>
        <rFont val="Arial"/>
        <family val="2"/>
      </rPr>
      <t xml:space="preserve">∑ </t>
    </r>
    <r>
      <rPr>
        <sz val="10"/>
        <rFont val="Arial"/>
        <family val="2"/>
      </rPr>
      <t>body</t>
    </r>
  </si>
  <si>
    <t>1. LK Plzeň 1935</t>
  </si>
  <si>
    <t>Lukostřelba Prostějov</t>
  </si>
  <si>
    <t>SK Start Praha</t>
  </si>
  <si>
    <t>LK ESKA Cheb</t>
  </si>
  <si>
    <t>Patriot Brno</t>
  </si>
  <si>
    <t xml:space="preserve">TJ Sokol Praha Vršovice </t>
  </si>
  <si>
    <t>Lukostřelba Ostrava Mariánské Hory</t>
  </si>
  <si>
    <t>LO TJ Start Brno</t>
  </si>
  <si>
    <t>LIGA ODDÍLOVÝCH DRUŽSTEV ŽEN - REFLEXNÍ LUK</t>
  </si>
  <si>
    <t>LK ARCUS Plzeň</t>
  </si>
  <si>
    <t>LIGA ODDÍLOVÝCH DRUŽSTEV - KLADKOVÝ LUK</t>
  </si>
  <si>
    <t>I. KLK "A"</t>
  </si>
  <si>
    <t>TJ ZP NOLA Teplice</t>
  </si>
  <si>
    <t>I. KLK "B"</t>
  </si>
  <si>
    <t>Lukostřelba Klecany</t>
  </si>
  <si>
    <t>SK RAPID Praha</t>
  </si>
  <si>
    <t>-</t>
  </si>
  <si>
    <t>1.</t>
  </si>
  <si>
    <t>3.</t>
  </si>
  <si>
    <t>2.</t>
  </si>
  <si>
    <t>4.</t>
  </si>
  <si>
    <t>5.</t>
  </si>
  <si>
    <t>6.</t>
  </si>
  <si>
    <t>7.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</si>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</sst>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"/>
  </numFmts>
  <fonts count="11">
    <font>
      <sz val="10"/>
      <name val="Arial"/>
      <family val="2"/>
    </font>
    <font>
      <u/>
      <sz val="10"/>
      <color rgb="FF000000"/>
      <name val="FreeSans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rgb="FFED1C24"/>
      <name val="Arial"/>
      <family val="2"/>
    </font>
    <font>
      <b/>
      <sz val="10"/>
      <color rgb="FF0066B3"/>
      <name val="Arial"/>
      <family val="2"/>
    </font>
    <font>
      <sz val="10"/>
      <color rgb="FF0066B3"/>
      <name val="Arial"/>
      <family val="2"/>
    </font>
    <font>
      <b/>
      <u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 applyBorder="0" applyAlignment="0" applyProtection="0"/>
  </cellStyleXfs>
  <cellXfs count="19">
    <xf numFmtId="0" fontId="0" fillId="0" borderId="0" xfId="0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horizontal="left"/>
    </xf>
    <xf numFmtId="0" fontId="0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Font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ED1C24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B3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1"/>
  <sheetViews>
    <sheetView tabSelected="1" zoomScale="110" zoomScaleNormal="110" workbookViewId="0">
      <pane xSplit="3" topLeftCell="D1" activePane="topRight" state="frozen"/>
      <selection pane="topRight" activeCell="V11" sqref="V11"/>
    </sheetView>
  </sheetViews>
  <sheetFormatPr baseColWidth="10" defaultColWidth="8.83203125" defaultRowHeight="13"/>
  <cols>
    <col min="1" max="1" width="4.83203125" style="1" customWidth="1"/>
    <col min="2" max="2" width="5.83203125" style="1" customWidth="1"/>
    <col min="3" max="3" width="39.1640625" style="2" customWidth="1"/>
    <col min="4" max="4" width="5.6640625" style="1" customWidth="1"/>
    <col min="5" max="5" width="6.1640625" style="1" customWidth="1"/>
    <col min="6" max="27" width="5.5" style="1" customWidth="1"/>
    <col min="28" max="1025" width="11.5" style="3"/>
  </cols>
  <sheetData>
    <row r="1" spans="1:27" ht="18">
      <c r="A1" s="4" t="s">
        <v>0</v>
      </c>
    </row>
    <row r="2" spans="1:27">
      <c r="A2" s="18" t="s">
        <v>1</v>
      </c>
      <c r="B2" s="18"/>
      <c r="C2" s="6"/>
      <c r="D2" s="18" t="s">
        <v>2</v>
      </c>
      <c r="E2" s="18"/>
      <c r="F2" s="18"/>
      <c r="G2" s="18"/>
      <c r="H2" s="18" t="s">
        <v>3</v>
      </c>
      <c r="I2" s="18"/>
      <c r="J2" s="18"/>
      <c r="K2" s="18"/>
      <c r="L2" s="18"/>
      <c r="M2" s="18"/>
      <c r="N2" s="18" t="s">
        <v>4</v>
      </c>
      <c r="O2" s="18"/>
      <c r="P2" s="18"/>
      <c r="Q2" s="18"/>
      <c r="R2" s="18"/>
      <c r="S2" s="18"/>
      <c r="T2" s="18" t="s">
        <v>5</v>
      </c>
      <c r="U2" s="18"/>
      <c r="V2" s="18"/>
      <c r="W2" s="18"/>
      <c r="X2" s="18"/>
      <c r="Y2" s="18"/>
      <c r="Z2"/>
      <c r="AA2"/>
    </row>
    <row r="3" spans="1:27" ht="49">
      <c r="A3" s="7" t="s">
        <v>6</v>
      </c>
      <c r="B3" s="7" t="s">
        <v>7</v>
      </c>
      <c r="C3" s="8" t="s">
        <v>8</v>
      </c>
      <c r="D3" s="7" t="s">
        <v>9</v>
      </c>
      <c r="E3" s="7" t="s">
        <v>10</v>
      </c>
      <c r="F3" s="7" t="s">
        <v>6</v>
      </c>
      <c r="G3" s="7" t="s">
        <v>7</v>
      </c>
      <c r="H3" s="7" t="s">
        <v>9</v>
      </c>
      <c r="I3" s="7" t="s">
        <v>11</v>
      </c>
      <c r="J3" s="7" t="s">
        <v>12</v>
      </c>
      <c r="K3" s="7" t="s">
        <v>13</v>
      </c>
      <c r="L3" s="7" t="s">
        <v>14</v>
      </c>
      <c r="M3" s="9" t="s">
        <v>15</v>
      </c>
      <c r="N3" s="7" t="s">
        <v>9</v>
      </c>
      <c r="O3" s="7" t="s">
        <v>11</v>
      </c>
      <c r="P3" s="7" t="s">
        <v>12</v>
      </c>
      <c r="Q3" s="7" t="s">
        <v>13</v>
      </c>
      <c r="R3" s="7" t="s">
        <v>14</v>
      </c>
      <c r="S3" s="9" t="s">
        <v>15</v>
      </c>
      <c r="T3" s="7" t="s">
        <v>9</v>
      </c>
      <c r="U3" s="7" t="s">
        <v>11</v>
      </c>
      <c r="V3" s="7" t="s">
        <v>12</v>
      </c>
      <c r="W3" s="7" t="s">
        <v>13</v>
      </c>
      <c r="X3" s="7" t="s">
        <v>14</v>
      </c>
      <c r="Y3" s="9" t="s">
        <v>15</v>
      </c>
      <c r="Z3"/>
      <c r="AA3"/>
    </row>
    <row r="4" spans="1:27">
      <c r="A4" s="10" t="s">
        <v>33</v>
      </c>
      <c r="B4" s="11">
        <f t="shared" ref="B4:B11" si="0">SUM(G4,M4,S4,Y4)</f>
        <v>52</v>
      </c>
      <c r="C4" s="6" t="s">
        <v>16</v>
      </c>
      <c r="D4" s="12">
        <v>1884</v>
      </c>
      <c r="E4" s="13">
        <v>44324</v>
      </c>
      <c r="F4" s="5">
        <v>1</v>
      </c>
      <c r="G4" s="14">
        <v>14</v>
      </c>
      <c r="H4" s="12">
        <v>1857</v>
      </c>
      <c r="I4" s="5">
        <v>2</v>
      </c>
      <c r="J4" s="5">
        <v>6</v>
      </c>
      <c r="K4" s="5">
        <v>1</v>
      </c>
      <c r="L4" s="5">
        <v>7</v>
      </c>
      <c r="M4" s="14">
        <f t="shared" ref="M4:M11" si="1">SUM(J4,L4)</f>
        <v>13</v>
      </c>
      <c r="N4" s="12">
        <v>1821</v>
      </c>
      <c r="O4" s="5">
        <v>3</v>
      </c>
      <c r="P4" s="5">
        <v>5</v>
      </c>
      <c r="Q4" s="5">
        <v>1</v>
      </c>
      <c r="R4" s="5">
        <v>7</v>
      </c>
      <c r="S4" s="14">
        <f t="shared" ref="S4:S11" si="2">SUM(P4,R4)</f>
        <v>12</v>
      </c>
      <c r="T4" s="12">
        <v>1892</v>
      </c>
      <c r="U4" s="5">
        <v>1</v>
      </c>
      <c r="V4" s="5">
        <v>7</v>
      </c>
      <c r="W4" s="5">
        <v>2</v>
      </c>
      <c r="X4" s="5">
        <v>6</v>
      </c>
      <c r="Y4" s="14">
        <f t="shared" ref="Y4:Y11" si="3">X4+V4</f>
        <v>13</v>
      </c>
      <c r="Z4"/>
      <c r="AA4"/>
    </row>
    <row r="5" spans="1:27">
      <c r="A5" s="10" t="s">
        <v>35</v>
      </c>
      <c r="B5" s="11">
        <f t="shared" si="0"/>
        <v>51</v>
      </c>
      <c r="C5" s="6" t="s">
        <v>17</v>
      </c>
      <c r="D5" s="12">
        <v>1862</v>
      </c>
      <c r="E5" s="13">
        <v>44325</v>
      </c>
      <c r="F5" s="5">
        <v>2</v>
      </c>
      <c r="G5" s="14">
        <v>12</v>
      </c>
      <c r="H5" s="12">
        <v>1863</v>
      </c>
      <c r="I5" s="5">
        <v>1</v>
      </c>
      <c r="J5" s="5">
        <v>7</v>
      </c>
      <c r="K5" s="5">
        <v>2</v>
      </c>
      <c r="L5" s="5">
        <v>6</v>
      </c>
      <c r="M5" s="14">
        <f t="shared" si="1"/>
        <v>13</v>
      </c>
      <c r="N5" s="12">
        <v>1866</v>
      </c>
      <c r="O5" s="5">
        <v>1</v>
      </c>
      <c r="P5" s="5">
        <v>7</v>
      </c>
      <c r="Q5" s="5">
        <v>2</v>
      </c>
      <c r="R5" s="5">
        <v>6</v>
      </c>
      <c r="S5" s="14">
        <f t="shared" si="2"/>
        <v>13</v>
      </c>
      <c r="T5" s="12">
        <v>1870</v>
      </c>
      <c r="U5" s="5">
        <v>2</v>
      </c>
      <c r="V5" s="5">
        <v>6</v>
      </c>
      <c r="W5" s="5">
        <v>1</v>
      </c>
      <c r="X5" s="5">
        <v>7</v>
      </c>
      <c r="Y5" s="14">
        <f t="shared" si="3"/>
        <v>13</v>
      </c>
      <c r="Z5"/>
      <c r="AA5"/>
    </row>
    <row r="6" spans="1:27">
      <c r="A6" s="10" t="s">
        <v>34</v>
      </c>
      <c r="B6" s="11">
        <f t="shared" si="0"/>
        <v>35</v>
      </c>
      <c r="C6" s="6" t="s">
        <v>19</v>
      </c>
      <c r="D6" s="12">
        <v>1791</v>
      </c>
      <c r="E6" s="13">
        <v>44330</v>
      </c>
      <c r="F6" s="5">
        <v>4</v>
      </c>
      <c r="G6" s="14">
        <v>8</v>
      </c>
      <c r="H6" s="12">
        <v>1814</v>
      </c>
      <c r="I6" s="5">
        <v>4</v>
      </c>
      <c r="J6" s="5">
        <v>4</v>
      </c>
      <c r="K6" s="5">
        <v>5</v>
      </c>
      <c r="L6" s="5">
        <v>3</v>
      </c>
      <c r="M6" s="14">
        <f t="shared" si="1"/>
        <v>7</v>
      </c>
      <c r="N6" s="12">
        <v>1864</v>
      </c>
      <c r="O6" s="5">
        <v>2</v>
      </c>
      <c r="P6" s="5">
        <v>6</v>
      </c>
      <c r="Q6" s="5">
        <v>4</v>
      </c>
      <c r="R6" s="5">
        <v>4</v>
      </c>
      <c r="S6" s="14">
        <f t="shared" si="2"/>
        <v>10</v>
      </c>
      <c r="T6" s="12">
        <v>1844</v>
      </c>
      <c r="U6" s="5">
        <v>3</v>
      </c>
      <c r="V6" s="5">
        <v>5</v>
      </c>
      <c r="W6" s="5">
        <v>3</v>
      </c>
      <c r="X6" s="5">
        <v>5</v>
      </c>
      <c r="Y6" s="14">
        <f t="shared" si="3"/>
        <v>10</v>
      </c>
      <c r="Z6"/>
      <c r="AA6"/>
    </row>
    <row r="7" spans="1:27">
      <c r="A7" s="10" t="s">
        <v>36</v>
      </c>
      <c r="B7" s="11">
        <f t="shared" si="0"/>
        <v>28</v>
      </c>
      <c r="C7" s="6" t="s">
        <v>18</v>
      </c>
      <c r="D7" s="12">
        <v>1823</v>
      </c>
      <c r="E7" s="13">
        <v>44328</v>
      </c>
      <c r="F7" s="5">
        <v>3</v>
      </c>
      <c r="G7" s="14">
        <v>10</v>
      </c>
      <c r="H7" s="12">
        <v>1817</v>
      </c>
      <c r="I7" s="5">
        <v>3</v>
      </c>
      <c r="J7" s="5">
        <v>5</v>
      </c>
      <c r="K7" s="5">
        <v>3</v>
      </c>
      <c r="L7" s="5">
        <v>5</v>
      </c>
      <c r="M7" s="14">
        <f t="shared" si="1"/>
        <v>10</v>
      </c>
      <c r="N7" s="12">
        <v>1773</v>
      </c>
      <c r="O7" s="5">
        <v>5</v>
      </c>
      <c r="P7" s="5">
        <v>3</v>
      </c>
      <c r="Q7" s="5">
        <v>5</v>
      </c>
      <c r="R7" s="5">
        <v>3</v>
      </c>
      <c r="S7" s="14">
        <f t="shared" si="2"/>
        <v>6</v>
      </c>
      <c r="T7" s="12">
        <v>1650</v>
      </c>
      <c r="U7" s="5">
        <v>8</v>
      </c>
      <c r="V7" s="5">
        <v>0</v>
      </c>
      <c r="W7" s="5">
        <v>6</v>
      </c>
      <c r="X7" s="5">
        <v>2</v>
      </c>
      <c r="Y7" s="14">
        <f t="shared" si="3"/>
        <v>2</v>
      </c>
      <c r="Z7"/>
      <c r="AA7"/>
    </row>
    <row r="8" spans="1:27">
      <c r="A8" s="10" t="s">
        <v>37</v>
      </c>
      <c r="B8" s="11">
        <f t="shared" si="0"/>
        <v>27</v>
      </c>
      <c r="C8" s="6" t="s">
        <v>20</v>
      </c>
      <c r="D8" s="12">
        <v>1744</v>
      </c>
      <c r="E8" s="13">
        <v>44327</v>
      </c>
      <c r="F8" s="5">
        <v>6</v>
      </c>
      <c r="G8" s="14">
        <v>4</v>
      </c>
      <c r="H8" s="12">
        <v>1765</v>
      </c>
      <c r="I8" s="5">
        <v>5</v>
      </c>
      <c r="J8" s="5">
        <v>3</v>
      </c>
      <c r="K8" s="5">
        <v>4</v>
      </c>
      <c r="L8" s="5">
        <v>4</v>
      </c>
      <c r="M8" s="14">
        <f t="shared" si="1"/>
        <v>7</v>
      </c>
      <c r="N8" s="12">
        <v>1776</v>
      </c>
      <c r="O8" s="5">
        <v>4</v>
      </c>
      <c r="P8" s="5">
        <v>4</v>
      </c>
      <c r="Q8" s="5">
        <v>3</v>
      </c>
      <c r="R8" s="5">
        <v>5</v>
      </c>
      <c r="S8" s="14">
        <f t="shared" si="2"/>
        <v>9</v>
      </c>
      <c r="T8" s="12">
        <v>1809</v>
      </c>
      <c r="U8" s="5">
        <v>5</v>
      </c>
      <c r="V8" s="5">
        <v>3</v>
      </c>
      <c r="W8" s="5">
        <v>4</v>
      </c>
      <c r="X8" s="5">
        <v>4</v>
      </c>
      <c r="Y8" s="14">
        <f t="shared" si="3"/>
        <v>7</v>
      </c>
      <c r="Z8"/>
      <c r="AA8"/>
    </row>
    <row r="9" spans="1:27">
      <c r="A9" s="10" t="s">
        <v>38</v>
      </c>
      <c r="B9" s="11">
        <f t="shared" si="0"/>
        <v>14</v>
      </c>
      <c r="C9" s="6" t="s">
        <v>21</v>
      </c>
      <c r="D9" s="12">
        <v>1756</v>
      </c>
      <c r="E9" s="13">
        <v>44327</v>
      </c>
      <c r="F9" s="5">
        <v>5</v>
      </c>
      <c r="G9" s="14">
        <v>6</v>
      </c>
      <c r="H9" s="12">
        <v>1178</v>
      </c>
      <c r="I9" s="5">
        <v>8</v>
      </c>
      <c r="J9" s="5">
        <v>0</v>
      </c>
      <c r="K9" s="5">
        <v>8</v>
      </c>
      <c r="L9" s="5">
        <v>0</v>
      </c>
      <c r="M9" s="14">
        <f t="shared" si="1"/>
        <v>0</v>
      </c>
      <c r="N9" s="12">
        <v>1747</v>
      </c>
      <c r="O9" s="5">
        <v>6</v>
      </c>
      <c r="P9" s="5">
        <v>2</v>
      </c>
      <c r="Q9" s="5">
        <v>6</v>
      </c>
      <c r="R9" s="5">
        <v>2</v>
      </c>
      <c r="S9" s="14">
        <f t="shared" si="2"/>
        <v>4</v>
      </c>
      <c r="T9" s="12">
        <v>1664</v>
      </c>
      <c r="U9" s="5">
        <v>7</v>
      </c>
      <c r="V9" s="5">
        <v>1</v>
      </c>
      <c r="W9" s="5">
        <v>5</v>
      </c>
      <c r="X9" s="5">
        <v>3</v>
      </c>
      <c r="Y9" s="14">
        <f t="shared" si="3"/>
        <v>4</v>
      </c>
      <c r="Z9"/>
      <c r="AA9"/>
    </row>
    <row r="10" spans="1:27">
      <c r="A10" s="10" t="s">
        <v>39</v>
      </c>
      <c r="B10" s="11">
        <f t="shared" si="0"/>
        <v>10</v>
      </c>
      <c r="C10" s="6" t="s">
        <v>22</v>
      </c>
      <c r="D10" s="12">
        <v>1726</v>
      </c>
      <c r="E10" s="13">
        <v>44326</v>
      </c>
      <c r="F10" s="5">
        <v>7</v>
      </c>
      <c r="G10" s="14">
        <v>2</v>
      </c>
      <c r="H10" s="12">
        <v>1722</v>
      </c>
      <c r="I10" s="5">
        <v>7</v>
      </c>
      <c r="J10" s="5">
        <v>1</v>
      </c>
      <c r="K10" s="5">
        <v>6</v>
      </c>
      <c r="L10" s="5">
        <v>2</v>
      </c>
      <c r="M10" s="14">
        <f t="shared" si="1"/>
        <v>3</v>
      </c>
      <c r="N10" s="12">
        <v>1615</v>
      </c>
      <c r="O10" s="5">
        <v>8</v>
      </c>
      <c r="P10" s="5">
        <v>0</v>
      </c>
      <c r="Q10" s="5">
        <v>8</v>
      </c>
      <c r="R10" s="5">
        <v>0</v>
      </c>
      <c r="S10" s="14">
        <f t="shared" si="2"/>
        <v>0</v>
      </c>
      <c r="T10" s="12">
        <v>1820</v>
      </c>
      <c r="U10" s="5">
        <v>4</v>
      </c>
      <c r="V10" s="5">
        <v>4</v>
      </c>
      <c r="W10" s="5">
        <v>7</v>
      </c>
      <c r="X10" s="5">
        <v>1</v>
      </c>
      <c r="Y10" s="14">
        <f t="shared" si="3"/>
        <v>5</v>
      </c>
      <c r="Z10"/>
      <c r="AA10"/>
    </row>
    <row r="11" spans="1:27">
      <c r="A11" s="10" t="s">
        <v>40</v>
      </c>
      <c r="B11" s="11">
        <f t="shared" si="0"/>
        <v>7</v>
      </c>
      <c r="C11" s="6" t="s">
        <v>23</v>
      </c>
      <c r="D11" s="12">
        <v>1705</v>
      </c>
      <c r="E11" s="13">
        <v>44325</v>
      </c>
      <c r="F11" s="5">
        <v>8</v>
      </c>
      <c r="G11" s="14">
        <v>0</v>
      </c>
      <c r="H11" s="12">
        <v>1739</v>
      </c>
      <c r="I11" s="5">
        <v>6</v>
      </c>
      <c r="J11" s="5">
        <v>2</v>
      </c>
      <c r="K11" s="5">
        <v>7</v>
      </c>
      <c r="L11" s="5">
        <v>1</v>
      </c>
      <c r="M11" s="14">
        <f t="shared" si="1"/>
        <v>3</v>
      </c>
      <c r="N11" s="12">
        <v>1723</v>
      </c>
      <c r="O11" s="5">
        <v>7</v>
      </c>
      <c r="P11" s="5">
        <v>1</v>
      </c>
      <c r="Q11" s="5">
        <v>7</v>
      </c>
      <c r="R11" s="5">
        <v>1</v>
      </c>
      <c r="S11" s="14">
        <f t="shared" si="2"/>
        <v>2</v>
      </c>
      <c r="T11" s="12">
        <v>1680</v>
      </c>
      <c r="U11" s="5">
        <v>6</v>
      </c>
      <c r="V11" s="5">
        <v>2</v>
      </c>
      <c r="W11" s="5">
        <v>8</v>
      </c>
      <c r="X11" s="5">
        <v>0</v>
      </c>
      <c r="Y11" s="14">
        <f t="shared" si="3"/>
        <v>2</v>
      </c>
      <c r="Z11"/>
      <c r="AA11"/>
    </row>
    <row r="13" spans="1:27" ht="18">
      <c r="A13" s="4" t="s">
        <v>24</v>
      </c>
    </row>
    <row r="14" spans="1:27">
      <c r="A14" s="18" t="s">
        <v>1</v>
      </c>
      <c r="B14" s="18"/>
      <c r="C14" s="15"/>
      <c r="D14" s="18" t="s">
        <v>2</v>
      </c>
      <c r="E14" s="18"/>
      <c r="F14" s="18"/>
      <c r="G14" s="18"/>
      <c r="H14" s="18" t="s">
        <v>3</v>
      </c>
      <c r="I14" s="18"/>
      <c r="J14" s="18"/>
      <c r="K14" s="18"/>
      <c r="L14" s="18"/>
      <c r="M14" s="18"/>
      <c r="N14" s="18" t="s">
        <v>4</v>
      </c>
      <c r="O14" s="18"/>
      <c r="P14" s="18"/>
      <c r="Q14" s="18"/>
      <c r="R14" s="18"/>
      <c r="S14" s="18"/>
      <c r="T14" s="18" t="s">
        <v>5</v>
      </c>
      <c r="U14" s="18"/>
      <c r="V14" s="18"/>
      <c r="W14" s="18"/>
      <c r="X14" s="18"/>
      <c r="Y14" s="18"/>
      <c r="Z14"/>
      <c r="AA14"/>
    </row>
    <row r="15" spans="1:27" ht="49">
      <c r="A15" s="7" t="s">
        <v>6</v>
      </c>
      <c r="B15" s="7" t="s">
        <v>7</v>
      </c>
      <c r="C15" s="8" t="s">
        <v>8</v>
      </c>
      <c r="D15" s="7" t="s">
        <v>9</v>
      </c>
      <c r="E15" s="7" t="s">
        <v>10</v>
      </c>
      <c r="F15" s="7" t="s">
        <v>6</v>
      </c>
      <c r="G15" s="7" t="s">
        <v>7</v>
      </c>
      <c r="H15" s="7" t="s">
        <v>9</v>
      </c>
      <c r="I15" s="7" t="s">
        <v>11</v>
      </c>
      <c r="J15" s="7" t="s">
        <v>12</v>
      </c>
      <c r="K15" s="7" t="s">
        <v>13</v>
      </c>
      <c r="L15" s="7" t="s">
        <v>14</v>
      </c>
      <c r="M15" s="9" t="s">
        <v>15</v>
      </c>
      <c r="N15" s="7" t="s">
        <v>9</v>
      </c>
      <c r="O15" s="7" t="s">
        <v>11</v>
      </c>
      <c r="P15" s="7" t="s">
        <v>12</v>
      </c>
      <c r="Q15" s="7" t="s">
        <v>13</v>
      </c>
      <c r="R15" s="7" t="s">
        <v>14</v>
      </c>
      <c r="S15" s="9" t="s">
        <v>15</v>
      </c>
      <c r="T15" s="7" t="s">
        <v>9</v>
      </c>
      <c r="U15" s="7" t="s">
        <v>11</v>
      </c>
      <c r="V15" s="7" t="s">
        <v>12</v>
      </c>
      <c r="W15" s="7" t="s">
        <v>13</v>
      </c>
      <c r="X15" s="7" t="s">
        <v>14</v>
      </c>
      <c r="Y15" s="9" t="s">
        <v>15</v>
      </c>
      <c r="Z15"/>
      <c r="AA15"/>
    </row>
    <row r="16" spans="1:27">
      <c r="A16" s="10" t="s">
        <v>33</v>
      </c>
      <c r="B16" s="11">
        <f>SUM(G16,M16,S16,Y16)</f>
        <v>24</v>
      </c>
      <c r="C16" s="6" t="s">
        <v>17</v>
      </c>
      <c r="D16" s="12">
        <v>1710</v>
      </c>
      <c r="E16" s="13">
        <v>44325</v>
      </c>
      <c r="F16" s="5">
        <v>2</v>
      </c>
      <c r="G16" s="14">
        <v>6</v>
      </c>
      <c r="H16" s="12">
        <v>1825</v>
      </c>
      <c r="I16" s="5">
        <v>1</v>
      </c>
      <c r="J16" s="5">
        <v>4</v>
      </c>
      <c r="K16" s="5">
        <v>2</v>
      </c>
      <c r="L16" s="5">
        <v>3</v>
      </c>
      <c r="M16" s="14">
        <f>SUM(J16,L16)</f>
        <v>7</v>
      </c>
      <c r="N16" s="12">
        <v>1707</v>
      </c>
      <c r="O16" s="5">
        <v>2</v>
      </c>
      <c r="P16" s="5">
        <v>3</v>
      </c>
      <c r="Q16" s="5">
        <v>1</v>
      </c>
      <c r="R16" s="5">
        <v>4</v>
      </c>
      <c r="S16" s="14">
        <f>SUM(P16,R16)</f>
        <v>7</v>
      </c>
      <c r="T16" s="12">
        <v>1712</v>
      </c>
      <c r="U16" s="5">
        <v>2</v>
      </c>
      <c r="V16" s="5">
        <v>3</v>
      </c>
      <c r="W16" s="5">
        <v>4</v>
      </c>
      <c r="X16" s="5">
        <v>1</v>
      </c>
      <c r="Y16" s="14">
        <f>X16+V16</f>
        <v>4</v>
      </c>
      <c r="Z16"/>
      <c r="AA16"/>
    </row>
    <row r="17" spans="1:27">
      <c r="A17" s="10" t="s">
        <v>35</v>
      </c>
      <c r="B17" s="11">
        <f>SUM(G17,M17,S17,Y17)</f>
        <v>19</v>
      </c>
      <c r="C17" s="6" t="s">
        <v>25</v>
      </c>
      <c r="D17" s="12">
        <v>1663</v>
      </c>
      <c r="E17" s="13">
        <v>44330</v>
      </c>
      <c r="F17" s="5">
        <v>3</v>
      </c>
      <c r="G17" s="14">
        <v>4</v>
      </c>
      <c r="H17" s="12">
        <v>1724</v>
      </c>
      <c r="I17" s="5">
        <v>3</v>
      </c>
      <c r="J17" s="5">
        <v>2</v>
      </c>
      <c r="K17" s="5">
        <v>1</v>
      </c>
      <c r="L17" s="5">
        <v>4</v>
      </c>
      <c r="M17" s="14">
        <f>SUM(J17,L17)</f>
        <v>6</v>
      </c>
      <c r="N17" s="12">
        <v>1605</v>
      </c>
      <c r="O17" s="5">
        <v>4</v>
      </c>
      <c r="P17" s="5">
        <v>1</v>
      </c>
      <c r="Q17" s="5">
        <v>5</v>
      </c>
      <c r="R17" s="5">
        <v>0</v>
      </c>
      <c r="S17" s="14">
        <f>SUM(P17,R17)</f>
        <v>1</v>
      </c>
      <c r="T17" s="12">
        <v>1854</v>
      </c>
      <c r="U17" s="5">
        <v>1</v>
      </c>
      <c r="V17" s="5">
        <v>4</v>
      </c>
      <c r="W17" s="5">
        <v>1</v>
      </c>
      <c r="X17" s="5">
        <v>4</v>
      </c>
      <c r="Y17" s="14">
        <f>X17+V17</f>
        <v>8</v>
      </c>
      <c r="Z17"/>
      <c r="AA17"/>
    </row>
    <row r="18" spans="1:27">
      <c r="A18" s="10" t="s">
        <v>34</v>
      </c>
      <c r="B18" s="11">
        <f>SUM(G18,M18,S18,Y18)</f>
        <v>15</v>
      </c>
      <c r="C18" s="6" t="s">
        <v>22</v>
      </c>
      <c r="D18" s="12">
        <v>1635</v>
      </c>
      <c r="E18" s="13">
        <v>44325</v>
      </c>
      <c r="F18" s="5">
        <v>5</v>
      </c>
      <c r="G18" s="14">
        <v>0</v>
      </c>
      <c r="H18" s="12">
        <v>1730</v>
      </c>
      <c r="I18" s="5">
        <v>2</v>
      </c>
      <c r="J18" s="5">
        <v>3</v>
      </c>
      <c r="K18" s="5">
        <v>3</v>
      </c>
      <c r="L18" s="5">
        <v>2</v>
      </c>
      <c r="M18" s="14">
        <f>SUM(J18,L18)</f>
        <v>5</v>
      </c>
      <c r="N18" s="12">
        <v>1733</v>
      </c>
      <c r="O18" s="5">
        <v>1</v>
      </c>
      <c r="P18" s="5">
        <v>4</v>
      </c>
      <c r="Q18" s="5">
        <v>4</v>
      </c>
      <c r="R18" s="5">
        <v>1</v>
      </c>
      <c r="S18" s="14">
        <f>SUM(P18,R18)</f>
        <v>5</v>
      </c>
      <c r="T18" s="12">
        <v>1628</v>
      </c>
      <c r="U18" s="5">
        <v>3</v>
      </c>
      <c r="V18" s="5">
        <v>2</v>
      </c>
      <c r="W18" s="5">
        <v>2</v>
      </c>
      <c r="X18" s="5">
        <v>3</v>
      </c>
      <c r="Y18" s="14">
        <f>X18+V18</f>
        <v>5</v>
      </c>
      <c r="Z18"/>
      <c r="AA18"/>
    </row>
    <row r="19" spans="1:27">
      <c r="A19" s="10" t="s">
        <v>36</v>
      </c>
      <c r="B19" s="11">
        <f>SUM(G19,M19,S19,Y19)</f>
        <v>13</v>
      </c>
      <c r="C19" s="6" t="s">
        <v>18</v>
      </c>
      <c r="D19" s="12">
        <v>1729</v>
      </c>
      <c r="E19" s="13">
        <v>44328</v>
      </c>
      <c r="F19" s="5">
        <v>1</v>
      </c>
      <c r="G19" s="14">
        <v>8</v>
      </c>
      <c r="H19" s="12">
        <v>1686</v>
      </c>
      <c r="I19" s="5">
        <v>4</v>
      </c>
      <c r="J19" s="5">
        <v>1</v>
      </c>
      <c r="K19" s="5">
        <v>5</v>
      </c>
      <c r="L19" s="5">
        <v>0</v>
      </c>
      <c r="M19" s="14">
        <f>SUM(J19,L19)</f>
        <v>1</v>
      </c>
      <c r="N19" s="12">
        <v>1681</v>
      </c>
      <c r="O19" s="5">
        <v>3</v>
      </c>
      <c r="P19" s="5">
        <v>2</v>
      </c>
      <c r="Q19" s="5">
        <v>3</v>
      </c>
      <c r="R19" s="5">
        <v>2</v>
      </c>
      <c r="S19" s="14">
        <f>SUM(P19,R19)</f>
        <v>4</v>
      </c>
      <c r="T19" s="12">
        <v>1587</v>
      </c>
      <c r="U19" s="5">
        <v>5</v>
      </c>
      <c r="V19" s="5">
        <v>0</v>
      </c>
      <c r="W19" s="5">
        <v>5</v>
      </c>
      <c r="X19" s="5">
        <v>0</v>
      </c>
      <c r="Y19" s="14">
        <f>X19+V19</f>
        <v>0</v>
      </c>
      <c r="Z19"/>
      <c r="AA19"/>
    </row>
    <row r="20" spans="1:27">
      <c r="A20" s="10" t="s">
        <v>37</v>
      </c>
      <c r="B20" s="11">
        <f>SUM(G20,M20,S20,Y20)</f>
        <v>9</v>
      </c>
      <c r="C20" s="6" t="s">
        <v>16</v>
      </c>
      <c r="D20" s="12">
        <v>1655</v>
      </c>
      <c r="E20" s="13">
        <v>44324</v>
      </c>
      <c r="F20" s="5">
        <v>4</v>
      </c>
      <c r="G20" s="14">
        <v>2</v>
      </c>
      <c r="H20" s="12">
        <v>1616</v>
      </c>
      <c r="I20" s="5">
        <v>5</v>
      </c>
      <c r="J20" s="5">
        <v>0</v>
      </c>
      <c r="K20" s="5">
        <v>4</v>
      </c>
      <c r="L20" s="5">
        <v>1</v>
      </c>
      <c r="M20" s="14">
        <f>SUM(J20,L20)</f>
        <v>1</v>
      </c>
      <c r="N20" s="12">
        <v>1592</v>
      </c>
      <c r="O20" s="5">
        <v>5</v>
      </c>
      <c r="P20" s="5">
        <v>0</v>
      </c>
      <c r="Q20" s="5">
        <v>2</v>
      </c>
      <c r="R20" s="5">
        <v>3</v>
      </c>
      <c r="S20" s="14">
        <f>SUM(P20,R20)</f>
        <v>3</v>
      </c>
      <c r="T20" s="12">
        <v>1612</v>
      </c>
      <c r="U20" s="5">
        <v>4</v>
      </c>
      <c r="V20" s="5">
        <v>1</v>
      </c>
      <c r="W20" s="5">
        <v>3</v>
      </c>
      <c r="X20" s="5">
        <v>2</v>
      </c>
      <c r="Y20" s="14">
        <f>X20+V20</f>
        <v>3</v>
      </c>
      <c r="Z20"/>
      <c r="AA20"/>
    </row>
    <row r="22" spans="1:27" ht="18">
      <c r="A22" s="16" t="s">
        <v>26</v>
      </c>
      <c r="B22" s="17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7">
      <c r="A23" s="18" t="s">
        <v>1</v>
      </c>
      <c r="B23" s="18"/>
      <c r="C23" s="15"/>
      <c r="D23" s="18" t="s">
        <v>2</v>
      </c>
      <c r="E23" s="18"/>
      <c r="F23" s="18"/>
      <c r="G23" s="18"/>
      <c r="H23" s="18" t="s">
        <v>3</v>
      </c>
      <c r="I23" s="18"/>
      <c r="J23" s="18"/>
      <c r="K23" s="18"/>
      <c r="L23" s="18"/>
      <c r="M23" s="18"/>
      <c r="N23" s="18" t="s">
        <v>4</v>
      </c>
      <c r="O23" s="18"/>
      <c r="P23" s="18"/>
      <c r="Q23" s="18"/>
      <c r="R23" s="18"/>
      <c r="S23" s="18"/>
      <c r="T23" s="18" t="s">
        <v>5</v>
      </c>
      <c r="U23" s="18"/>
      <c r="V23" s="18"/>
      <c r="W23" s="18"/>
      <c r="X23" s="18"/>
      <c r="Y23" s="18"/>
    </row>
    <row r="24" spans="1:27" ht="49">
      <c r="A24" s="7" t="s">
        <v>6</v>
      </c>
      <c r="B24" s="7" t="s">
        <v>7</v>
      </c>
      <c r="C24" s="8" t="s">
        <v>8</v>
      </c>
      <c r="D24" s="7" t="s">
        <v>9</v>
      </c>
      <c r="E24" s="7" t="s">
        <v>10</v>
      </c>
      <c r="F24" s="7" t="s">
        <v>6</v>
      </c>
      <c r="G24" s="7" t="s">
        <v>7</v>
      </c>
      <c r="H24" s="7" t="s">
        <v>9</v>
      </c>
      <c r="I24" s="7" t="s">
        <v>11</v>
      </c>
      <c r="J24" s="7" t="s">
        <v>12</v>
      </c>
      <c r="K24" s="7" t="s">
        <v>13</v>
      </c>
      <c r="L24" s="7" t="s">
        <v>14</v>
      </c>
      <c r="M24" s="9" t="s">
        <v>15</v>
      </c>
      <c r="N24" s="7" t="s">
        <v>9</v>
      </c>
      <c r="O24" s="7" t="s">
        <v>11</v>
      </c>
      <c r="P24" s="7" t="s">
        <v>12</v>
      </c>
      <c r="Q24" s="7" t="s">
        <v>13</v>
      </c>
      <c r="R24" s="7" t="s">
        <v>14</v>
      </c>
      <c r="S24" s="9" t="s">
        <v>15</v>
      </c>
      <c r="T24" s="7" t="s">
        <v>9</v>
      </c>
      <c r="U24" s="7" t="s">
        <v>11</v>
      </c>
      <c r="V24" s="7" t="s">
        <v>12</v>
      </c>
      <c r="W24" s="7" t="s">
        <v>13</v>
      </c>
      <c r="X24" s="7" t="s">
        <v>14</v>
      </c>
      <c r="Y24" s="9" t="s">
        <v>15</v>
      </c>
    </row>
    <row r="25" spans="1:27">
      <c r="A25" s="10" t="s">
        <v>33</v>
      </c>
      <c r="B25" s="11">
        <f t="shared" ref="B25:B31" si="4">SUM(G25,M25,S25,Y25)</f>
        <v>48</v>
      </c>
      <c r="C25" s="6" t="s">
        <v>27</v>
      </c>
      <c r="D25" s="12">
        <v>2042</v>
      </c>
      <c r="E25" s="13">
        <v>44325</v>
      </c>
      <c r="F25" s="5">
        <v>1</v>
      </c>
      <c r="G25" s="14">
        <v>12</v>
      </c>
      <c r="H25" s="12">
        <v>2040</v>
      </c>
      <c r="I25" s="5">
        <v>1</v>
      </c>
      <c r="J25" s="5">
        <v>6</v>
      </c>
      <c r="K25" s="5">
        <v>1</v>
      </c>
      <c r="L25" s="5">
        <v>6</v>
      </c>
      <c r="M25" s="14">
        <f t="shared" ref="M25:M31" si="5">SUM(J25,L25)</f>
        <v>12</v>
      </c>
      <c r="N25" s="12">
        <v>2065</v>
      </c>
      <c r="O25" s="5">
        <v>1</v>
      </c>
      <c r="P25" s="5">
        <v>6</v>
      </c>
      <c r="Q25" s="5">
        <v>1</v>
      </c>
      <c r="R25" s="5">
        <v>6</v>
      </c>
      <c r="S25" s="14">
        <f t="shared" ref="S25:S31" si="6">SUM(P25,R25)</f>
        <v>12</v>
      </c>
      <c r="T25" s="12">
        <v>2028</v>
      </c>
      <c r="U25" s="5">
        <v>1</v>
      </c>
      <c r="V25" s="5">
        <v>6</v>
      </c>
      <c r="W25" s="5">
        <v>1</v>
      </c>
      <c r="X25" s="5">
        <v>6</v>
      </c>
      <c r="Y25" s="14">
        <f t="shared" ref="Y25:Y31" si="7">X25+V25</f>
        <v>12</v>
      </c>
    </row>
    <row r="26" spans="1:27">
      <c r="A26" s="10" t="s">
        <v>35</v>
      </c>
      <c r="B26" s="11">
        <f t="shared" si="4"/>
        <v>40</v>
      </c>
      <c r="C26" s="6" t="s">
        <v>28</v>
      </c>
      <c r="D26" s="12">
        <v>2040</v>
      </c>
      <c r="E26" s="13">
        <v>44324</v>
      </c>
      <c r="F26" s="5">
        <v>2</v>
      </c>
      <c r="G26" s="14">
        <v>10</v>
      </c>
      <c r="H26" s="12">
        <v>2033</v>
      </c>
      <c r="I26" s="5">
        <v>2</v>
      </c>
      <c r="J26" s="5">
        <v>5</v>
      </c>
      <c r="K26" s="5">
        <v>2</v>
      </c>
      <c r="L26" s="5">
        <v>5</v>
      </c>
      <c r="M26" s="14">
        <f t="shared" si="5"/>
        <v>10</v>
      </c>
      <c r="N26" s="12">
        <v>2033</v>
      </c>
      <c r="O26" s="5">
        <v>2</v>
      </c>
      <c r="P26" s="5">
        <v>5</v>
      </c>
      <c r="Q26" s="5">
        <v>2</v>
      </c>
      <c r="R26" s="5">
        <v>5</v>
      </c>
      <c r="S26" s="14">
        <f t="shared" si="6"/>
        <v>10</v>
      </c>
      <c r="T26" s="12">
        <v>1982</v>
      </c>
      <c r="U26" s="5">
        <v>2</v>
      </c>
      <c r="V26" s="5">
        <v>5</v>
      </c>
      <c r="W26" s="5">
        <v>2</v>
      </c>
      <c r="X26" s="5">
        <v>5</v>
      </c>
      <c r="Y26" s="14">
        <f t="shared" si="7"/>
        <v>10</v>
      </c>
    </row>
    <row r="27" spans="1:27">
      <c r="A27" s="10" t="s">
        <v>34</v>
      </c>
      <c r="B27" s="11">
        <f t="shared" si="4"/>
        <v>25</v>
      </c>
      <c r="C27" s="6" t="s">
        <v>29</v>
      </c>
      <c r="D27" s="12">
        <v>2014</v>
      </c>
      <c r="E27" s="13">
        <v>44329</v>
      </c>
      <c r="F27" s="5">
        <v>3</v>
      </c>
      <c r="G27" s="14">
        <v>8</v>
      </c>
      <c r="H27" s="12">
        <v>1967</v>
      </c>
      <c r="I27" s="5">
        <v>5</v>
      </c>
      <c r="J27" s="5">
        <v>2</v>
      </c>
      <c r="K27" s="5">
        <v>4</v>
      </c>
      <c r="L27" s="5">
        <v>3</v>
      </c>
      <c r="M27" s="14">
        <f t="shared" si="5"/>
        <v>5</v>
      </c>
      <c r="N27" s="12">
        <v>1950</v>
      </c>
      <c r="O27" s="5">
        <v>4</v>
      </c>
      <c r="P27" s="5">
        <v>3</v>
      </c>
      <c r="Q27" s="5">
        <v>5</v>
      </c>
      <c r="R27" s="5">
        <v>2</v>
      </c>
      <c r="S27" s="14">
        <f t="shared" si="6"/>
        <v>5</v>
      </c>
      <c r="T27" s="12">
        <v>1925</v>
      </c>
      <c r="U27" s="5">
        <v>4</v>
      </c>
      <c r="V27" s="5">
        <v>3</v>
      </c>
      <c r="W27" s="5">
        <v>3</v>
      </c>
      <c r="X27" s="5">
        <v>4</v>
      </c>
      <c r="Y27" s="14">
        <f t="shared" si="7"/>
        <v>7</v>
      </c>
    </row>
    <row r="28" spans="1:27">
      <c r="A28" s="10" t="s">
        <v>36</v>
      </c>
      <c r="B28" s="11">
        <f t="shared" si="4"/>
        <v>22</v>
      </c>
      <c r="C28" s="6" t="s">
        <v>30</v>
      </c>
      <c r="D28" s="12">
        <v>1966</v>
      </c>
      <c r="E28" s="13">
        <v>44325</v>
      </c>
      <c r="F28" s="5">
        <v>5</v>
      </c>
      <c r="G28" s="14">
        <v>4</v>
      </c>
      <c r="H28" s="12">
        <v>1970</v>
      </c>
      <c r="I28" s="5">
        <v>4</v>
      </c>
      <c r="J28" s="5">
        <v>3</v>
      </c>
      <c r="K28" s="5">
        <v>5</v>
      </c>
      <c r="L28" s="5">
        <v>2</v>
      </c>
      <c r="M28" s="14">
        <f t="shared" si="5"/>
        <v>5</v>
      </c>
      <c r="N28" s="12">
        <v>1936</v>
      </c>
      <c r="O28" s="5">
        <v>5</v>
      </c>
      <c r="P28" s="5">
        <v>2</v>
      </c>
      <c r="Q28" s="5">
        <v>3</v>
      </c>
      <c r="R28" s="5">
        <v>4</v>
      </c>
      <c r="S28" s="14">
        <f t="shared" si="6"/>
        <v>6</v>
      </c>
      <c r="T28" s="12">
        <v>1951</v>
      </c>
      <c r="U28" s="5">
        <v>3</v>
      </c>
      <c r="V28" s="5">
        <v>4</v>
      </c>
      <c r="W28" s="5">
        <v>4</v>
      </c>
      <c r="X28" s="5">
        <v>3</v>
      </c>
      <c r="Y28" s="14">
        <f t="shared" si="7"/>
        <v>7</v>
      </c>
    </row>
    <row r="29" spans="1:27">
      <c r="A29" s="10" t="s">
        <v>37</v>
      </c>
      <c r="B29" s="11">
        <f t="shared" si="4"/>
        <v>19</v>
      </c>
      <c r="C29" s="6" t="s">
        <v>18</v>
      </c>
      <c r="D29" s="12">
        <v>2000</v>
      </c>
      <c r="E29" s="13">
        <v>44327</v>
      </c>
      <c r="F29" s="5">
        <v>4</v>
      </c>
      <c r="G29" s="14">
        <v>6</v>
      </c>
      <c r="H29" s="12">
        <v>1881</v>
      </c>
      <c r="I29" s="5">
        <v>6</v>
      </c>
      <c r="J29" s="5">
        <v>1</v>
      </c>
      <c r="K29" s="5">
        <v>6</v>
      </c>
      <c r="L29" s="5">
        <v>1</v>
      </c>
      <c r="M29" s="14">
        <f t="shared" si="5"/>
        <v>2</v>
      </c>
      <c r="N29" s="12">
        <v>1978</v>
      </c>
      <c r="O29" s="5">
        <v>3</v>
      </c>
      <c r="P29" s="5">
        <v>4</v>
      </c>
      <c r="Q29" s="5">
        <v>4</v>
      </c>
      <c r="R29" s="5">
        <v>3</v>
      </c>
      <c r="S29" s="14">
        <f t="shared" si="6"/>
        <v>7</v>
      </c>
      <c r="T29" s="12">
        <v>1909</v>
      </c>
      <c r="U29" s="5">
        <v>5</v>
      </c>
      <c r="V29" s="5">
        <v>2</v>
      </c>
      <c r="W29" s="5">
        <v>5</v>
      </c>
      <c r="X29" s="5">
        <v>2</v>
      </c>
      <c r="Y29" s="14">
        <f t="shared" si="7"/>
        <v>4</v>
      </c>
    </row>
    <row r="30" spans="1:27">
      <c r="A30" s="10" t="s">
        <v>38</v>
      </c>
      <c r="B30" s="11">
        <f t="shared" si="4"/>
        <v>10</v>
      </c>
      <c r="C30" s="6" t="s">
        <v>20</v>
      </c>
      <c r="D30" s="12">
        <v>1945</v>
      </c>
      <c r="E30" s="13">
        <v>44328</v>
      </c>
      <c r="F30" s="5">
        <v>6</v>
      </c>
      <c r="G30" s="14">
        <v>2</v>
      </c>
      <c r="H30" s="12">
        <v>1973</v>
      </c>
      <c r="I30" s="5">
        <v>3</v>
      </c>
      <c r="J30" s="5">
        <v>4</v>
      </c>
      <c r="K30" s="5">
        <v>3</v>
      </c>
      <c r="L30" s="5">
        <v>4</v>
      </c>
      <c r="M30" s="14">
        <f t="shared" si="5"/>
        <v>8</v>
      </c>
      <c r="N30" s="12">
        <v>0</v>
      </c>
      <c r="O30" s="5">
        <v>7</v>
      </c>
      <c r="P30" s="5">
        <v>0</v>
      </c>
      <c r="Q30" s="5">
        <v>7</v>
      </c>
      <c r="R30" s="5">
        <v>0</v>
      </c>
      <c r="S30" s="14">
        <f t="shared" si="6"/>
        <v>0</v>
      </c>
      <c r="T30" s="12">
        <v>0</v>
      </c>
      <c r="U30" s="5">
        <v>7</v>
      </c>
      <c r="V30" s="5">
        <v>0</v>
      </c>
      <c r="W30" s="5">
        <v>7</v>
      </c>
      <c r="X30" s="5">
        <v>0</v>
      </c>
      <c r="Y30" s="14">
        <f t="shared" si="7"/>
        <v>0</v>
      </c>
    </row>
    <row r="31" spans="1:27">
      <c r="A31" s="10" t="s">
        <v>39</v>
      </c>
      <c r="B31" s="11">
        <f t="shared" si="4"/>
        <v>0</v>
      </c>
      <c r="C31" s="6" t="s">
        <v>31</v>
      </c>
      <c r="D31" s="12">
        <v>0</v>
      </c>
      <c r="E31" s="13" t="s">
        <v>32</v>
      </c>
      <c r="F31" s="5">
        <v>7</v>
      </c>
      <c r="G31" s="14">
        <v>0</v>
      </c>
      <c r="H31" s="12">
        <v>0</v>
      </c>
      <c r="I31" s="5">
        <v>7</v>
      </c>
      <c r="J31" s="5">
        <v>0</v>
      </c>
      <c r="K31" s="5">
        <v>7</v>
      </c>
      <c r="L31" s="5">
        <v>0</v>
      </c>
      <c r="M31" s="14">
        <f t="shared" si="5"/>
        <v>0</v>
      </c>
      <c r="N31" s="12">
        <v>0</v>
      </c>
      <c r="O31" s="5">
        <v>7</v>
      </c>
      <c r="P31" s="5">
        <v>0</v>
      </c>
      <c r="Q31" s="5">
        <v>7</v>
      </c>
      <c r="R31" s="5">
        <v>0</v>
      </c>
      <c r="S31" s="14">
        <f t="shared" si="6"/>
        <v>0</v>
      </c>
      <c r="T31" s="12">
        <v>0</v>
      </c>
      <c r="U31" s="5">
        <v>7</v>
      </c>
      <c r="V31" s="5">
        <v>0</v>
      </c>
      <c r="W31" s="5">
        <v>7</v>
      </c>
      <c r="X31" s="5">
        <v>0</v>
      </c>
      <c r="Y31" s="14">
        <f t="shared" si="7"/>
        <v>0</v>
      </c>
    </row>
  </sheetData>
  <sortState xmlns:xlrd2="http://schemas.microsoft.com/office/spreadsheetml/2017/richdata2" ref="B16:Y20">
    <sortCondition descending="1" ref="B16:B20"/>
  </sortState>
  <mergeCells count="15">
    <mergeCell ref="A23:B23"/>
    <mergeCell ref="D23:G23"/>
    <mergeCell ref="H23:M23"/>
    <mergeCell ref="N23:S23"/>
    <mergeCell ref="T23:Y23"/>
    <mergeCell ref="A14:B14"/>
    <mergeCell ref="D14:G14"/>
    <mergeCell ref="H14:M14"/>
    <mergeCell ref="N14:S14"/>
    <mergeCell ref="T14:Y14"/>
    <mergeCell ref="A2:B2"/>
    <mergeCell ref="D2:G2"/>
    <mergeCell ref="H2:M2"/>
    <mergeCell ref="N2:S2"/>
    <mergeCell ref="T2:Y2"/>
  </mergeCells>
  <pageMargins left="0.78749999999999998" right="0.78749999999999998" top="1.1638888888888901" bottom="1.0249999999999999" header="0.78749999999999998" footer="0.78749999999999998"/>
  <pageSetup paperSize="9" scale="77" orientation="landscape" useFirstPageNumber="1" r:id="rId1"/>
  <headerFooter>
    <oddHeader>&amp;LTERČOVÁ LUKOSTŘELBA&amp;CDLOUHODOBÉ SOUTĚŽE
Sezóna 2020/2021&amp;RČESKÝ LUKOSTŘELECKÝ SVAZ
Sportovně-technická komise</oddHeader>
    <oddFooter>&amp;C&amp;A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2933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Zahradník</dc:creator>
  <dc:description/>
  <cp:lastModifiedBy>David Špinar</cp:lastModifiedBy>
  <cp:revision>575</cp:revision>
  <cp:lastPrinted>2021-08-15T13:28:59Z</cp:lastPrinted>
  <dcterms:created xsi:type="dcterms:W3CDTF">2018-03-23T22:22:43Z</dcterms:created>
  <dcterms:modified xsi:type="dcterms:W3CDTF">2021-08-16T12:51:00Z</dcterms:modified>
  <dc:language>cs-CZ</dc:language>
</cp:coreProperties>
</file>